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MBO Reviewers Revision\Source data file\Figure 4\Fig 4E\"/>
    </mc:Choice>
  </mc:AlternateContent>
  <xr:revisionPtr revIDLastSave="0" documentId="13_ncr:1_{658AACF5-0C68-4B53-A4DD-C2BD343DCE4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2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3" l="1"/>
  <c r="J23" i="3"/>
  <c r="J24" i="3"/>
  <c r="J25" i="3"/>
  <c r="J16" i="3"/>
  <c r="J17" i="3"/>
  <c r="J18" i="3"/>
  <c r="J19" i="3"/>
  <c r="J10" i="3"/>
  <c r="J11" i="3"/>
  <c r="J12" i="3"/>
  <c r="J13" i="3"/>
  <c r="I22" i="3"/>
  <c r="I23" i="3"/>
  <c r="I24" i="3"/>
  <c r="I25" i="3"/>
  <c r="I10" i="3"/>
  <c r="I11" i="3"/>
  <c r="I12" i="3"/>
  <c r="I13" i="3"/>
  <c r="I15" i="3"/>
  <c r="I16" i="3"/>
  <c r="I17" i="3"/>
  <c r="I18" i="3"/>
  <c r="I19" i="3"/>
  <c r="I21" i="3"/>
  <c r="I4" i="3"/>
  <c r="I5" i="3"/>
  <c r="I6" i="3"/>
  <c r="I7" i="3"/>
  <c r="I9" i="3"/>
  <c r="H4" i="3"/>
  <c r="H5" i="3"/>
  <c r="H6" i="3"/>
  <c r="H7" i="3"/>
  <c r="H9" i="3"/>
  <c r="H10" i="3"/>
  <c r="H11" i="3"/>
  <c r="H12" i="3"/>
  <c r="H13" i="3"/>
  <c r="H15" i="3"/>
  <c r="H16" i="3"/>
  <c r="H17" i="3"/>
  <c r="H18" i="3"/>
  <c r="H19" i="3"/>
  <c r="H21" i="3"/>
  <c r="H22" i="3"/>
  <c r="H23" i="3"/>
  <c r="H24" i="3"/>
  <c r="H25" i="3"/>
  <c r="J21" i="3"/>
  <c r="J15" i="3"/>
  <c r="J9" i="3"/>
  <c r="I3" i="3"/>
  <c r="H3" i="3"/>
  <c r="J19" i="2"/>
  <c r="J20" i="2"/>
  <c r="J21" i="2"/>
  <c r="I21" i="2"/>
  <c r="H21" i="2"/>
  <c r="I20" i="2"/>
  <c r="H20" i="2"/>
  <c r="J14" i="2"/>
  <c r="J15" i="2"/>
  <c r="J16" i="2"/>
  <c r="I16" i="2"/>
  <c r="H16" i="2"/>
  <c r="I15" i="2"/>
  <c r="H15" i="2"/>
  <c r="J9" i="2"/>
  <c r="J10" i="2"/>
  <c r="J11" i="2"/>
  <c r="I11" i="2"/>
  <c r="H11" i="2"/>
  <c r="I10" i="2"/>
  <c r="H10" i="2"/>
  <c r="I6" i="2"/>
  <c r="H6" i="2"/>
  <c r="I5" i="2"/>
  <c r="H5" i="2"/>
  <c r="I19" i="2"/>
  <c r="H19" i="2"/>
  <c r="J18" i="2"/>
  <c r="I18" i="2"/>
  <c r="H18" i="2"/>
  <c r="I14" i="2"/>
  <c r="H14" i="2"/>
  <c r="J13" i="2"/>
  <c r="I13" i="2"/>
  <c r="H13" i="2"/>
  <c r="I9" i="2"/>
  <c r="H9" i="2"/>
  <c r="J8" i="2"/>
  <c r="I8" i="2"/>
  <c r="H8" i="2"/>
  <c r="I4" i="2"/>
  <c r="H4" i="2"/>
  <c r="I3" i="2"/>
  <c r="H3" i="2"/>
</calcChain>
</file>

<file path=xl/sharedStrings.xml><?xml version="1.0" encoding="utf-8"?>
<sst xmlns="http://schemas.openxmlformats.org/spreadsheetml/2006/main" count="68" uniqueCount="19">
  <si>
    <t>WT</t>
  </si>
  <si>
    <t>ΔPLC1</t>
  </si>
  <si>
    <t>ΔDIP2</t>
  </si>
  <si>
    <t>ΔPLC1ΔDIP2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</si>
  <si>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</si>
  <si>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</si>
  <si>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</si>
  <si>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</si>
  <si>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</si>
  <si>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</si>
  <si>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</si>
  <si>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</si>
  <si>
    <t>Compared to WT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</si>
  <si>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</si>
  <si>
    <t>32:1</t>
  </si>
  <si>
    <t>34:1</t>
  </si>
  <si>
    <t>32:2</t>
  </si>
  <si>
    <t>ΔPAH1</t>
  </si>
  <si>
    <t>ΔPAH1ΔDIP2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</si>
</sst>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/>
    <xf numFmtId="0" fontId="5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6DC81-3794-4AD7-9E50-D61FCA71FF00}">
  <dimension ref="A1:AE21"/>
  <sheetViews>
    <sheetView workbookViewId="0">
      <selection activeCell="O9" sqref="O9"/>
    </sheetView>
  </sheetViews>
  <sheetFormatPr defaultRowHeight="14.5" x14ac:dyDescent="0.35"/>
  <cols>
    <col min="10" max="10" width="16.90625" customWidth="1"/>
  </cols>
  <sheetData>
    <row r="1" spans="1:31" ht="15" thickBot="1" x14ac:dyDescent="0.4">
      <c r="B1" s="11" t="s">
        <v>7</v>
      </c>
      <c r="C1" s="11"/>
      <c r="D1" s="11"/>
      <c r="E1" s="11"/>
      <c r="F1" s="11"/>
      <c r="G1" s="11"/>
      <c r="H1" s="4" t="s">
        <v>8</v>
      </c>
      <c r="I1" s="5" t="s">
        <v>9</v>
      </c>
      <c r="J1" s="5" t="s">
        <v>10</v>
      </c>
      <c r="Z1" s="12"/>
      <c r="AA1" s="12"/>
      <c r="AB1" s="12"/>
      <c r="AC1" s="12"/>
      <c r="AD1" s="12"/>
      <c r="AE1" s="12"/>
    </row>
    <row r="2" spans="1:31" x14ac:dyDescent="0.35">
      <c r="A2" s="3" t="s">
        <v>6</v>
      </c>
      <c r="B2" s="10" t="s">
        <v>0</v>
      </c>
      <c r="C2" s="10"/>
      <c r="D2" s="10"/>
      <c r="E2" s="10"/>
      <c r="F2" s="10"/>
      <c r="G2" s="10"/>
      <c r="Z2" s="1"/>
      <c r="AA2" s="1"/>
      <c r="AB2" s="1"/>
      <c r="AC2" s="1"/>
      <c r="AD2" s="1"/>
      <c r="AE2" s="1"/>
    </row>
    <row r="3" spans="1:31" x14ac:dyDescent="0.35">
      <c r="A3" s="2" t="s">
        <v>4</v>
      </c>
      <c r="B3" s="1">
        <v>44580.832499999997</v>
      </c>
      <c r="C3" s="1">
        <v>35433.43391</v>
      </c>
      <c r="D3" s="1">
        <v>42835.00088</v>
      </c>
      <c r="E3" s="1">
        <v>39563.071318000002</v>
      </c>
      <c r="F3" s="1">
        <v>22839.321090000001</v>
      </c>
      <c r="G3" s="1">
        <v>42614.587019999999</v>
      </c>
      <c r="H3">
        <f>AVERAGE(B3:G3)</f>
        <v>37977.707786333332</v>
      </c>
      <c r="I3">
        <f>_xlfn.STDEV.P(B3:G3)/SQRT(6)</f>
        <v>3013.1778170723037</v>
      </c>
      <c r="J3" t="s">
        <v>11</v>
      </c>
      <c r="Z3" s="1"/>
      <c r="AA3" s="1"/>
      <c r="AB3" s="1"/>
      <c r="AC3" s="1"/>
      <c r="AD3" s="1"/>
      <c r="AE3" s="1"/>
    </row>
    <row r="4" spans="1:31" x14ac:dyDescent="0.35">
      <c r="A4" s="2" t="s">
        <v>5</v>
      </c>
      <c r="B4" s="1">
        <v>38276</v>
      </c>
      <c r="C4" s="1">
        <v>18655</v>
      </c>
      <c r="D4" s="1">
        <v>28744</v>
      </c>
      <c r="E4" s="1">
        <v>22375</v>
      </c>
      <c r="F4" s="1">
        <v>31871</v>
      </c>
      <c r="G4" s="1">
        <v>20982</v>
      </c>
      <c r="H4">
        <f t="shared" ref="H4" si="0">AVERAGE(B4:G4)</f>
        <v>26817.166666666668</v>
      </c>
      <c r="I4">
        <f t="shared" ref="I4" si="1">_xlfn.STDEV.P(B4:G4)/SQRT(6)</f>
        <v>2793.652322842971</v>
      </c>
      <c r="J4" t="s">
        <v>11</v>
      </c>
    </row>
    <row r="5" spans="1:31" x14ac:dyDescent="0.35">
      <c r="A5" s="2" t="s">
        <v>14</v>
      </c>
      <c r="B5" s="1">
        <v>159307.22039999999</v>
      </c>
      <c r="C5" s="1">
        <v>229257.51441999999</v>
      </c>
      <c r="D5" s="1">
        <v>136739.36420000001</v>
      </c>
      <c r="E5" s="1">
        <v>237491.14113999999</v>
      </c>
      <c r="F5" s="1">
        <v>177477.47435</v>
      </c>
      <c r="G5" s="1">
        <v>155969.78025000001</v>
      </c>
      <c r="H5" s="7">
        <f>AVERAGE(B5:G5)</f>
        <v>182707.08246000003</v>
      </c>
      <c r="I5">
        <f>_xlfn.STDEV.P(B5:G5)/SQRT(6)</f>
        <v>15429.996577758513</v>
      </c>
      <c r="J5" t="s">
        <v>11</v>
      </c>
    </row>
    <row r="6" spans="1:31" x14ac:dyDescent="0.35">
      <c r="A6" s="2" t="s">
        <v>15</v>
      </c>
      <c r="B6" s="1">
        <v>197443.04060000001</v>
      </c>
      <c r="C6" s="1">
        <v>116143.46432</v>
      </c>
      <c r="D6" s="1">
        <v>176975.3842</v>
      </c>
      <c r="E6" s="1">
        <v>231718.79011</v>
      </c>
      <c r="F6" s="1">
        <v>205989.82360999999</v>
      </c>
      <c r="G6" s="1">
        <v>146132.53062000001</v>
      </c>
      <c r="H6" s="7">
        <f t="shared" ref="H6" si="2">AVERAGE(B6:G6)</f>
        <v>179067.17224333331</v>
      </c>
      <c r="I6">
        <f t="shared" ref="I6" si="3">_xlfn.STDEV.P(B6:G6)/SQRT(6)</f>
        <v>15708.414034582058</v>
      </c>
      <c r="J6" t="s">
        <v>11</v>
      </c>
    </row>
    <row r="7" spans="1:31" x14ac:dyDescent="0.35">
      <c r="B7" s="10" t="s">
        <v>1</v>
      </c>
      <c r="C7" s="10"/>
      <c r="D7" s="10"/>
      <c r="E7" s="10"/>
      <c r="F7" s="10"/>
      <c r="G7" s="10"/>
      <c r="J7" t="s">
        <v>12</v>
      </c>
    </row>
    <row r="8" spans="1:31" x14ac:dyDescent="0.35">
      <c r="A8" s="2" t="s">
        <v>4</v>
      </c>
      <c r="B8" s="1">
        <v>70324.570210000005</v>
      </c>
      <c r="C8" s="1">
        <v>52207.794020000001</v>
      </c>
      <c r="D8" s="1">
        <v>28594.464209999998</v>
      </c>
      <c r="E8" s="1">
        <v>36386.806980000001</v>
      </c>
      <c r="F8" s="1">
        <v>32846.60772</v>
      </c>
      <c r="G8" s="1">
        <v>25884.803779999998</v>
      </c>
      <c r="H8">
        <f>AVERAGE(B8:G8)</f>
        <v>41040.841153333335</v>
      </c>
      <c r="I8">
        <f>_xlfn.STDEV.P(B8:G8)/SQRT(6)</f>
        <v>6358.854035722662</v>
      </c>
      <c r="J8">
        <f>_xlfn.T.TEST(B3:G3,B8:G8,2,2)</f>
        <v>0.69943425538891357</v>
      </c>
    </row>
    <row r="9" spans="1:31" x14ac:dyDescent="0.35">
      <c r="A9" s="2" t="s">
        <v>5</v>
      </c>
      <c r="B9" s="1">
        <v>13822</v>
      </c>
      <c r="C9" s="1">
        <v>22874</v>
      </c>
      <c r="D9" s="1">
        <v>27652</v>
      </c>
      <c r="E9" s="1">
        <v>22765</v>
      </c>
      <c r="F9" s="1">
        <v>30283</v>
      </c>
      <c r="G9" s="1">
        <v>19897</v>
      </c>
      <c r="H9">
        <f>AVERAGE(B9:G9)</f>
        <v>22882.166666666668</v>
      </c>
      <c r="I9">
        <f>_xlfn.STDEV.P(B9:G9)/SQRT(6)</f>
        <v>2163.6856340855406</v>
      </c>
      <c r="J9">
        <f>_xlfn.T.TEST(B4:G4,B9:G9,2,2)</f>
        <v>0.33331717875657962</v>
      </c>
    </row>
    <row r="10" spans="1:31" x14ac:dyDescent="0.35">
      <c r="A10" s="2" t="s">
        <v>14</v>
      </c>
      <c r="B10" s="1">
        <v>343697.58840000001</v>
      </c>
      <c r="C10" s="1">
        <v>109727.8597</v>
      </c>
      <c r="D10" s="1">
        <v>150541.02471999999</v>
      </c>
      <c r="E10" s="1">
        <v>181246.81304000001</v>
      </c>
      <c r="F10" s="1">
        <v>184547.62760000001</v>
      </c>
      <c r="G10" s="1">
        <v>241118.42392999999</v>
      </c>
      <c r="H10" s="7">
        <f>AVERAGE(B10:G10)</f>
        <v>201813.22289833333</v>
      </c>
      <c r="I10">
        <f>_xlfn.STDEV.P(B10:G10)/SQRT(6)</f>
        <v>30507.604889247745</v>
      </c>
      <c r="J10">
        <f>_xlfn.T.TEST(B5:G5,B10:G10,2,2)</f>
        <v>0.62100508534833132</v>
      </c>
    </row>
    <row r="11" spans="1:31" x14ac:dyDescent="0.35">
      <c r="A11" s="2" t="s">
        <v>15</v>
      </c>
      <c r="B11" s="1">
        <v>320497.48629999999</v>
      </c>
      <c r="C11" s="1">
        <v>164511.11720000001</v>
      </c>
      <c r="D11" s="1">
        <v>180109.98800000001</v>
      </c>
      <c r="E11" s="1">
        <v>129356.20789999999</v>
      </c>
      <c r="F11" s="1">
        <v>119550.4457</v>
      </c>
      <c r="G11" s="1">
        <v>275886.84778000001</v>
      </c>
      <c r="H11" s="7">
        <f>AVERAGE(B11:G11)</f>
        <v>198318.68214666669</v>
      </c>
      <c r="I11">
        <f>_xlfn.STDEV.P(B11:G11)/SQRT(6)</f>
        <v>30449.980122849214</v>
      </c>
      <c r="J11">
        <f>_xlfn.T.TEST(B6:G6,B11:G11,2,2)</f>
        <v>0.61914751401255885</v>
      </c>
    </row>
    <row r="12" spans="1:31" x14ac:dyDescent="0.35">
      <c r="B12" s="10" t="s">
        <v>2</v>
      </c>
      <c r="C12" s="10"/>
      <c r="D12" s="10"/>
      <c r="E12" s="10"/>
      <c r="F12" s="10"/>
      <c r="G12" s="10"/>
      <c r="J12" t="s">
        <v>12</v>
      </c>
    </row>
    <row r="13" spans="1:31" x14ac:dyDescent="0.35">
      <c r="A13" s="2" t="s">
        <v>4</v>
      </c>
      <c r="B13" s="1">
        <v>635051.95886999997</v>
      </c>
      <c r="C13" s="1">
        <v>779174.92625000002</v>
      </c>
      <c r="D13" s="1">
        <v>823976.03032999998</v>
      </c>
      <c r="E13" s="1">
        <v>946900.58779999998</v>
      </c>
      <c r="F13" s="1">
        <v>482701.2439</v>
      </c>
      <c r="G13" s="1">
        <v>759343.37925999996</v>
      </c>
      <c r="H13">
        <f>AVERAGE(B13:G13)</f>
        <v>737858.0210683333</v>
      </c>
      <c r="I13">
        <f>_xlfn.STDEV.P(B13:G13)/SQRT(6)</f>
        <v>59851.176739343478</v>
      </c>
      <c r="J13">
        <f>_xlfn.T.TEST(B3:G3,B13:G13,2,2)</f>
        <v>8.8117817518554792E-7</v>
      </c>
    </row>
    <row r="14" spans="1:31" x14ac:dyDescent="0.35">
      <c r="A14" s="2" t="s">
        <v>5</v>
      </c>
      <c r="B14" s="1">
        <v>338176</v>
      </c>
      <c r="C14" s="1">
        <v>654254</v>
      </c>
      <c r="D14" s="1">
        <v>565244</v>
      </c>
      <c r="E14" s="1">
        <v>417615</v>
      </c>
      <c r="F14" s="1">
        <v>776561</v>
      </c>
      <c r="G14" s="1">
        <v>543144</v>
      </c>
      <c r="H14">
        <f>AVERAGE(B14:G14)</f>
        <v>549165.66666666663</v>
      </c>
      <c r="I14">
        <f>_xlfn.STDEV.P(B14:G14)/SQRT(6)</f>
        <v>58894.723881151163</v>
      </c>
      <c r="J14">
        <f>_xlfn.T.TEST(B4:G4,B14:G14,2,2)</f>
        <v>1.0705387414087544E-5</v>
      </c>
    </row>
    <row r="15" spans="1:31" x14ac:dyDescent="0.35">
      <c r="A15" s="2" t="s">
        <v>14</v>
      </c>
      <c r="B15" s="1">
        <v>109299.6645</v>
      </c>
      <c r="C15" s="1">
        <v>243642.37229999999</v>
      </c>
      <c r="D15" s="1">
        <v>158768.11350000001</v>
      </c>
      <c r="E15" s="1">
        <v>283331.63676000002</v>
      </c>
      <c r="F15" s="1">
        <v>186750.04032</v>
      </c>
      <c r="G15" s="1">
        <v>163758.7444</v>
      </c>
      <c r="H15" s="7">
        <f>AVERAGE(B15:G15)</f>
        <v>190925.0952966667</v>
      </c>
      <c r="I15">
        <f>_xlfn.STDEV.P(B15:G15)/SQRT(6)</f>
        <v>23434.485708964909</v>
      </c>
      <c r="J15">
        <f>_xlfn.T.TEST(B5:G5,B15:G15,2,2)</f>
        <v>0.79461556807552447</v>
      </c>
    </row>
    <row r="16" spans="1:31" x14ac:dyDescent="0.35">
      <c r="A16" s="2" t="s">
        <v>15</v>
      </c>
      <c r="B16" s="1">
        <v>122283.6082</v>
      </c>
      <c r="C16" s="1">
        <v>263234.22639999999</v>
      </c>
      <c r="D16" s="1">
        <v>210573.78940000001</v>
      </c>
      <c r="E16" s="1">
        <v>127138.83100000001</v>
      </c>
      <c r="F16" s="1">
        <v>130478.5301</v>
      </c>
      <c r="G16" s="1">
        <v>177116.07459999999</v>
      </c>
      <c r="H16" s="7">
        <f>AVERAGE(B16:G16)</f>
        <v>171804.17661666669</v>
      </c>
      <c r="I16">
        <f>_xlfn.STDEV.P(B16:G16)/SQRT(6)</f>
        <v>21112.030531800439</v>
      </c>
      <c r="J16">
        <f>_xlfn.T.TEST(B6:G6,B16:G16,2,2)</f>
        <v>0.80617798621340186</v>
      </c>
    </row>
    <row r="17" spans="1:10" x14ac:dyDescent="0.35">
      <c r="B17" s="10" t="s">
        <v>3</v>
      </c>
      <c r="C17" s="10"/>
      <c r="D17" s="10"/>
      <c r="E17" s="10"/>
      <c r="F17" s="10"/>
      <c r="G17" s="10"/>
      <c r="J17" t="s">
        <v>13</v>
      </c>
    </row>
    <row r="18" spans="1:10" x14ac:dyDescent="0.35">
      <c r="A18" s="2" t="s">
        <v>4</v>
      </c>
      <c r="B18" s="1">
        <v>240887.76155</v>
      </c>
      <c r="C18" s="1">
        <v>136220.77742</v>
      </c>
      <c r="D18" s="1">
        <v>125778.49929000001</v>
      </c>
      <c r="E18" s="1">
        <v>200838.09031999999</v>
      </c>
      <c r="F18" s="1">
        <v>175380.58416</v>
      </c>
      <c r="G18" s="1">
        <v>124798.04767</v>
      </c>
      <c r="H18">
        <f>AVERAGE(B18:G18)</f>
        <v>167317.29340166665</v>
      </c>
      <c r="I18">
        <f>_xlfn.STDEV.P(B18:G18)/SQRT(6)</f>
        <v>17560.708388250227</v>
      </c>
      <c r="J18">
        <f>_xlfn.T.TEST(B13:G13,B18:G18,2,2)</f>
        <v>8.0759325797631841E-6</v>
      </c>
    </row>
    <row r="19" spans="1:10" x14ac:dyDescent="0.35">
      <c r="A19" s="2" t="s">
        <v>5</v>
      </c>
      <c r="B19" s="1">
        <v>187164</v>
      </c>
      <c r="C19" s="1">
        <v>109814</v>
      </c>
      <c r="D19" s="1">
        <v>116542</v>
      </c>
      <c r="E19" s="1">
        <v>202974</v>
      </c>
      <c r="F19" s="1">
        <v>111542</v>
      </c>
      <c r="G19" s="1">
        <v>176523</v>
      </c>
      <c r="H19">
        <f>AVERAGE(B19:G19)</f>
        <v>150759.83333333334</v>
      </c>
      <c r="I19">
        <f>_xlfn.STDEV.P(B19:G19)/SQRT(6)</f>
        <v>15899.670807942093</v>
      </c>
      <c r="J19">
        <f t="shared" ref="J19:J21" si="4">_xlfn.T.TEST(B14:G14,B19:G19,2,2)</f>
        <v>1.3901338745850333E-4</v>
      </c>
    </row>
    <row r="20" spans="1:10" x14ac:dyDescent="0.35">
      <c r="A20" s="2" t="s">
        <v>14</v>
      </c>
      <c r="B20" s="1">
        <v>185580.89869999999</v>
      </c>
      <c r="C20" s="1">
        <v>172535.51829000001</v>
      </c>
      <c r="D20" s="1">
        <v>137097.69936</v>
      </c>
      <c r="E20" s="1">
        <v>134508.30446000001</v>
      </c>
      <c r="F20" s="1">
        <v>177002.10993999999</v>
      </c>
      <c r="G20" s="1">
        <v>264705.86647000001</v>
      </c>
      <c r="H20" s="7">
        <f>AVERAGE(B20:G20)</f>
        <v>178571.73287000004</v>
      </c>
      <c r="I20">
        <f>_xlfn.STDEV.P(B20:G20)/SQRT(6)</f>
        <v>17613.755797107558</v>
      </c>
      <c r="J20">
        <f t="shared" si="4"/>
        <v>0.70853371462120673</v>
      </c>
    </row>
    <row r="21" spans="1:10" x14ac:dyDescent="0.35">
      <c r="A21" s="2" t="s">
        <v>15</v>
      </c>
      <c r="B21" s="1">
        <v>129392.8855</v>
      </c>
      <c r="C21" s="1">
        <v>119055.0033</v>
      </c>
      <c r="D21" s="1">
        <v>162141.89259999999</v>
      </c>
      <c r="E21" s="1">
        <v>131261.23412000001</v>
      </c>
      <c r="F21" s="1">
        <v>213253.3045</v>
      </c>
      <c r="G21" s="1">
        <v>199675.38915</v>
      </c>
      <c r="H21" s="7">
        <f>AVERAGE(B21:G21)</f>
        <v>159129.95152833333</v>
      </c>
      <c r="I21">
        <f>_xlfn.STDEV.P(B21:G21)/SQRT(6)</f>
        <v>14766.047409240638</v>
      </c>
      <c r="J21">
        <f t="shared" si="4"/>
        <v>0.66294694724750447</v>
      </c>
    </row>
  </sheetData>
  <mergeCells count="6">
    <mergeCell ref="B17:G17"/>
    <mergeCell ref="B12:G12"/>
    <mergeCell ref="B1:G1"/>
    <mergeCell ref="Z1:AE1"/>
    <mergeCell ref="B2:G2"/>
    <mergeCell ref="B7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FE51D-3E20-44CC-8758-31E5CD56A608}">
  <dimension ref="A1:AE25"/>
  <sheetViews>
    <sheetView tabSelected="1" topLeftCell="A18" workbookViewId="0">
      <selection activeCell="L24" sqref="L24"/>
    </sheetView>
  </sheetViews>
  <sheetFormatPr defaultRowHeight="14.5" x14ac:dyDescent="0.35"/>
  <cols>
    <col min="10" max="10" width="16.90625" customWidth="1"/>
  </cols>
  <sheetData>
    <row r="1" spans="1:31" ht="15" thickBot="1" x14ac:dyDescent="0.4">
      <c r="B1" s="11" t="s">
        <v>7</v>
      </c>
      <c r="C1" s="11"/>
      <c r="D1" s="11"/>
      <c r="E1" s="11"/>
      <c r="F1" s="11"/>
      <c r="G1" s="11"/>
      <c r="H1" s="4" t="s">
        <v>8</v>
      </c>
      <c r="I1" s="5" t="s">
        <v>9</v>
      </c>
      <c r="J1" s="5" t="s">
        <v>10</v>
      </c>
      <c r="Z1" s="12"/>
      <c r="AA1" s="12"/>
      <c r="AB1" s="12"/>
      <c r="AC1" s="12"/>
      <c r="AD1" s="12"/>
      <c r="AE1" s="12"/>
    </row>
    <row r="2" spans="1:31" x14ac:dyDescent="0.35">
      <c r="A2" s="6" t="s">
        <v>6</v>
      </c>
      <c r="B2" s="10" t="s">
        <v>0</v>
      </c>
      <c r="C2" s="10"/>
      <c r="D2" s="10"/>
      <c r="E2" s="10"/>
      <c r="F2" s="10"/>
      <c r="G2" s="10"/>
      <c r="Z2" s="1"/>
      <c r="AA2" s="1"/>
      <c r="AB2" s="1"/>
      <c r="AC2" s="1"/>
      <c r="AD2" s="1"/>
      <c r="AE2" s="1"/>
    </row>
    <row r="3" spans="1:31" x14ac:dyDescent="0.35">
      <c r="A3" s="9" t="s">
        <v>14</v>
      </c>
      <c r="B3" s="8">
        <v>7329.3702860000003</v>
      </c>
      <c r="C3" s="8">
        <v>3880.5115380000002</v>
      </c>
      <c r="D3" s="8">
        <v>2803.91066</v>
      </c>
      <c r="E3" s="8">
        <v>7696.2211109999998</v>
      </c>
      <c r="F3" s="8">
        <v>4235.5156299999999</v>
      </c>
      <c r="G3" s="8">
        <v>4925.7580680000001</v>
      </c>
      <c r="H3">
        <f>AVERAGE(B3:G3)</f>
        <v>5145.2145488333326</v>
      </c>
      <c r="I3">
        <f>_xlfn.STDEV.P(B3:G3)/SQRT(6)</f>
        <v>730.96324652624492</v>
      </c>
      <c r="J3" t="s">
        <v>11</v>
      </c>
      <c r="Z3" s="1"/>
      <c r="AA3" s="1"/>
      <c r="AB3" s="1"/>
      <c r="AC3" s="1"/>
      <c r="AD3" s="1"/>
      <c r="AE3" s="1"/>
    </row>
    <row r="4" spans="1:31" x14ac:dyDescent="0.35">
      <c r="A4" s="9" t="s">
        <v>16</v>
      </c>
      <c r="B4" s="8">
        <v>9180.7577139999994</v>
      </c>
      <c r="C4" s="8">
        <v>5007.5620470000003</v>
      </c>
      <c r="D4" s="8">
        <v>3510.4063740000001</v>
      </c>
      <c r="E4" s="8">
        <v>10272.62098</v>
      </c>
      <c r="F4" s="8">
        <v>5661.9119019999998</v>
      </c>
      <c r="G4" s="8">
        <v>6140.189085</v>
      </c>
      <c r="H4">
        <f t="shared" ref="H4:H25" si="0">AVERAGE(B4:G4)</f>
        <v>6628.9080169999988</v>
      </c>
      <c r="I4">
        <f t="shared" ref="I4:I25" si="1">_xlfn.STDEV.P(B4:G4)/SQRT(6)</f>
        <v>962.00490824519636</v>
      </c>
      <c r="J4" t="s">
        <v>11</v>
      </c>
    </row>
    <row r="5" spans="1:31" x14ac:dyDescent="0.35">
      <c r="A5" s="9" t="s">
        <v>15</v>
      </c>
      <c r="B5" s="8">
        <v>4419.1259570000002</v>
      </c>
      <c r="C5" s="8">
        <v>2621.3583549999998</v>
      </c>
      <c r="D5" s="8">
        <v>1921.1232709999999</v>
      </c>
      <c r="E5" s="8">
        <v>4588.4541330000002</v>
      </c>
      <c r="F5" s="8">
        <v>2564.8725979999999</v>
      </c>
      <c r="G5" s="8">
        <v>3211.2962539999999</v>
      </c>
      <c r="H5">
        <f t="shared" si="0"/>
        <v>3221.0384279999998</v>
      </c>
      <c r="I5">
        <f t="shared" si="1"/>
        <v>400.8769397344692</v>
      </c>
      <c r="J5" t="s">
        <v>11</v>
      </c>
    </row>
    <row r="6" spans="1:31" x14ac:dyDescent="0.35">
      <c r="A6" s="9" t="s">
        <v>4</v>
      </c>
      <c r="B6" s="8">
        <v>1372.5490199999999</v>
      </c>
      <c r="C6" s="8">
        <v>1656.8627449999999</v>
      </c>
      <c r="D6" s="8">
        <v>1990.1960779999999</v>
      </c>
      <c r="E6" s="8">
        <v>1323.5294120000001</v>
      </c>
      <c r="F6" s="8">
        <v>1803.9215690000001</v>
      </c>
      <c r="G6" s="8">
        <v>1156.8627449999999</v>
      </c>
      <c r="H6">
        <f t="shared" si="0"/>
        <v>1550.6535948333333</v>
      </c>
      <c r="I6">
        <f t="shared" si="1"/>
        <v>118.67328074295486</v>
      </c>
      <c r="J6" t="s">
        <v>11</v>
      </c>
    </row>
    <row r="7" spans="1:31" x14ac:dyDescent="0.35">
      <c r="A7" s="9" t="s">
        <v>5</v>
      </c>
      <c r="B7" s="8">
        <v>476.45584289999999</v>
      </c>
      <c r="C7" s="8">
        <v>336.3483195</v>
      </c>
      <c r="D7" s="8">
        <v>219.2618128</v>
      </c>
      <c r="E7" s="8">
        <v>524.37822219999998</v>
      </c>
      <c r="F7" s="8">
        <v>274.58289130000003</v>
      </c>
      <c r="G7" s="8">
        <v>382.9175085</v>
      </c>
      <c r="H7">
        <f t="shared" si="0"/>
        <v>368.9907662</v>
      </c>
      <c r="I7">
        <f t="shared" si="1"/>
        <v>43.552361206347946</v>
      </c>
    </row>
    <row r="8" spans="1:31" x14ac:dyDescent="0.35">
      <c r="B8" s="10" t="s">
        <v>17</v>
      </c>
      <c r="C8" s="10"/>
      <c r="D8" s="10"/>
      <c r="E8" s="10"/>
      <c r="F8" s="10"/>
      <c r="G8" s="10"/>
      <c r="J8" t="s">
        <v>12</v>
      </c>
    </row>
    <row r="9" spans="1:31" x14ac:dyDescent="0.35">
      <c r="A9" s="9" t="s">
        <v>14</v>
      </c>
      <c r="B9" s="8">
        <v>7397.6817030000002</v>
      </c>
      <c r="C9" s="8">
        <v>6686.7024799999999</v>
      </c>
      <c r="D9" s="8">
        <v>4949.7415609999998</v>
      </c>
      <c r="E9" s="8">
        <v>7132.3155109999998</v>
      </c>
      <c r="F9" s="8">
        <v>8337.4581930000004</v>
      </c>
      <c r="G9" s="8">
        <v>11194.502490000001</v>
      </c>
      <c r="H9">
        <f t="shared" si="0"/>
        <v>7616.4003230000008</v>
      </c>
      <c r="I9">
        <f t="shared" si="1"/>
        <v>774.24376260453482</v>
      </c>
      <c r="J9">
        <f>_xlfn.T.TEST(B3:G3,B9:G9,2,2)</f>
        <v>6.0162684971575724E-2</v>
      </c>
    </row>
    <row r="10" spans="1:31" x14ac:dyDescent="0.35">
      <c r="A10" s="9" t="s">
        <v>16</v>
      </c>
      <c r="B10" s="8">
        <v>5190.4515819999997</v>
      </c>
      <c r="C10" s="8">
        <v>4159.4600399999999</v>
      </c>
      <c r="D10" s="8">
        <v>3246.630146</v>
      </c>
      <c r="E10" s="8">
        <v>4563.3046189999995</v>
      </c>
      <c r="F10" s="8">
        <v>5515.643669</v>
      </c>
      <c r="G10" s="8">
        <v>7820.4643900000001</v>
      </c>
      <c r="H10">
        <f t="shared" si="0"/>
        <v>5082.6590743333336</v>
      </c>
      <c r="I10">
        <f t="shared" si="1"/>
        <v>581.84812268432358</v>
      </c>
      <c r="J10">
        <f t="shared" ref="J10:J13" si="2">_xlfn.T.TEST(B4:G4,B10:G10,2,2)</f>
        <v>0.2378423903789251</v>
      </c>
    </row>
    <row r="11" spans="1:31" x14ac:dyDescent="0.35">
      <c r="A11" s="9" t="s">
        <v>15</v>
      </c>
      <c r="B11" s="8">
        <v>1670.921967</v>
      </c>
      <c r="C11" s="8">
        <v>1658.4166399999999</v>
      </c>
      <c r="D11" s="8">
        <v>1220.2767510000001</v>
      </c>
      <c r="E11" s="8">
        <v>1763.6489779999999</v>
      </c>
      <c r="F11" s="8">
        <v>2079.932648</v>
      </c>
      <c r="G11" s="8">
        <v>2619.9579020000001</v>
      </c>
      <c r="H11">
        <f t="shared" si="0"/>
        <v>1835.5258143333333</v>
      </c>
      <c r="I11">
        <f t="shared" si="1"/>
        <v>176.16502492359066</v>
      </c>
      <c r="J11">
        <f t="shared" si="2"/>
        <v>1.6149508070091682E-2</v>
      </c>
    </row>
    <row r="12" spans="1:31" x14ac:dyDescent="0.35">
      <c r="A12" s="9" t="s">
        <v>4</v>
      </c>
      <c r="B12" s="8">
        <v>1784.313725</v>
      </c>
      <c r="C12" s="8">
        <v>1470.5882349999999</v>
      </c>
      <c r="D12" s="8">
        <v>2009.8039220000001</v>
      </c>
      <c r="E12" s="8">
        <v>1362.7450980000001</v>
      </c>
      <c r="F12" s="8">
        <v>1421.5686270000001</v>
      </c>
      <c r="G12" s="8">
        <v>1205.882353</v>
      </c>
      <c r="H12">
        <f t="shared" si="0"/>
        <v>1542.4836599999999</v>
      </c>
      <c r="I12">
        <f t="shared" si="1"/>
        <v>110.83844543334638</v>
      </c>
      <c r="J12">
        <f t="shared" si="2"/>
        <v>0.96427124764541372</v>
      </c>
    </row>
    <row r="13" spans="1:31" x14ac:dyDescent="0.35">
      <c r="A13" s="9" t="s">
        <v>5</v>
      </c>
      <c r="B13" s="8">
        <v>315.77518679999997</v>
      </c>
      <c r="C13" s="8">
        <v>314.25792000000001</v>
      </c>
      <c r="D13" s="8">
        <v>222.73416589999999</v>
      </c>
      <c r="E13" s="8">
        <v>315.56818709999999</v>
      </c>
      <c r="F13" s="8">
        <v>424.5971586</v>
      </c>
      <c r="G13" s="8">
        <v>519.24800000000005</v>
      </c>
      <c r="H13">
        <f t="shared" si="0"/>
        <v>352.0301030666667</v>
      </c>
      <c r="I13">
        <f t="shared" si="1"/>
        <v>38.735524197389708</v>
      </c>
      <c r="J13">
        <f t="shared" si="2"/>
        <v>0.79591480180799168</v>
      </c>
    </row>
    <row r="14" spans="1:31" x14ac:dyDescent="0.35">
      <c r="B14" s="10" t="s">
        <v>2</v>
      </c>
      <c r="C14" s="10"/>
      <c r="D14" s="10"/>
      <c r="E14" s="10"/>
      <c r="F14" s="10"/>
      <c r="G14" s="10"/>
      <c r="J14" t="s">
        <v>12</v>
      </c>
    </row>
    <row r="15" spans="1:31" x14ac:dyDescent="0.35">
      <c r="A15" s="9" t="s">
        <v>14</v>
      </c>
      <c r="B15" s="8">
        <v>3983.4576219999999</v>
      </c>
      <c r="C15" s="8">
        <v>6464.4329159999998</v>
      </c>
      <c r="D15" s="8">
        <v>4600.1419269999997</v>
      </c>
      <c r="E15" s="8">
        <v>6702.5589449999998</v>
      </c>
      <c r="F15" s="8">
        <v>5371.1143000000002</v>
      </c>
      <c r="G15" s="8">
        <v>8786.323273</v>
      </c>
      <c r="H15">
        <f t="shared" si="0"/>
        <v>5984.671497166667</v>
      </c>
      <c r="I15">
        <f t="shared" si="1"/>
        <v>643.19121095968103</v>
      </c>
      <c r="J15">
        <f>_xlfn.T.TEST(B3:G3,B15:G15,2,2)</f>
        <v>0.44950251207828007</v>
      </c>
    </row>
    <row r="16" spans="1:31" x14ac:dyDescent="0.35">
      <c r="A16" s="9" t="s">
        <v>16</v>
      </c>
      <c r="B16" s="8">
        <v>4802.2078899999997</v>
      </c>
      <c r="C16" s="8">
        <v>7498.6046480000005</v>
      </c>
      <c r="D16" s="8">
        <v>5515.9299419999998</v>
      </c>
      <c r="E16" s="8">
        <v>8688.2403310000009</v>
      </c>
      <c r="F16" s="8">
        <v>6321.2884999999997</v>
      </c>
      <c r="G16" s="8">
        <v>11294.20242</v>
      </c>
      <c r="H16">
        <f t="shared" si="0"/>
        <v>7353.4122885000006</v>
      </c>
      <c r="I16">
        <f t="shared" si="1"/>
        <v>886.36176393291623</v>
      </c>
      <c r="J16">
        <f t="shared" ref="J16:J19" si="3">_xlfn.T.TEST(B4:G4,B16:G16,2,2)</f>
        <v>0.62408942283704405</v>
      </c>
    </row>
    <row r="17" spans="1:10" x14ac:dyDescent="0.35">
      <c r="A17" s="9" t="s">
        <v>15</v>
      </c>
      <c r="B17" s="8">
        <v>2605.313854</v>
      </c>
      <c r="C17" s="8">
        <v>3796.519777</v>
      </c>
      <c r="D17" s="8">
        <v>3176.8316930000001</v>
      </c>
      <c r="E17" s="8">
        <v>4576.966488</v>
      </c>
      <c r="F17" s="8">
        <v>3408.3928999999998</v>
      </c>
      <c r="G17" s="8">
        <v>5535.6028480000004</v>
      </c>
      <c r="H17">
        <f t="shared" si="0"/>
        <v>3849.937926666667</v>
      </c>
      <c r="I17">
        <f t="shared" si="1"/>
        <v>393.3479287319692</v>
      </c>
      <c r="J17">
        <f t="shared" si="3"/>
        <v>0.33077126982116445</v>
      </c>
    </row>
    <row r="18" spans="1:10" x14ac:dyDescent="0.35">
      <c r="A18" s="9" t="s">
        <v>4</v>
      </c>
      <c r="B18" s="8">
        <v>3607.8431369999998</v>
      </c>
      <c r="C18" s="8">
        <v>4754.9019609999996</v>
      </c>
      <c r="D18" s="8">
        <v>5343.1372549999996</v>
      </c>
      <c r="E18" s="8">
        <v>6245.0980390000004</v>
      </c>
      <c r="F18" s="8">
        <v>5176.4705880000001</v>
      </c>
      <c r="G18" s="8">
        <v>5970.5882352999997</v>
      </c>
      <c r="H18">
        <f t="shared" si="0"/>
        <v>5183.0065358833335</v>
      </c>
      <c r="I18">
        <f t="shared" si="1"/>
        <v>351.1260109469236</v>
      </c>
      <c r="J18">
        <f t="shared" si="3"/>
        <v>4.3663490310953417E-6</v>
      </c>
    </row>
    <row r="19" spans="1:10" x14ac:dyDescent="0.35">
      <c r="A19" s="9" t="s">
        <v>5</v>
      </c>
      <c r="B19" s="8">
        <v>10351.2687195</v>
      </c>
      <c r="C19" s="8">
        <v>9520.0467150999993</v>
      </c>
      <c r="D19" s="8">
        <v>8445.7042627999999</v>
      </c>
      <c r="E19" s="8">
        <v>9651.2266299000003</v>
      </c>
      <c r="F19" s="8">
        <v>7450.84</v>
      </c>
      <c r="G19" s="8">
        <v>6780.7749696999999</v>
      </c>
      <c r="H19">
        <f t="shared" si="0"/>
        <v>8699.9768828333326</v>
      </c>
      <c r="I19">
        <f t="shared" si="1"/>
        <v>516.7335666810776</v>
      </c>
      <c r="J19">
        <f t="shared" si="3"/>
        <v>4.3410629793818627E-8</v>
      </c>
    </row>
    <row r="20" spans="1:10" x14ac:dyDescent="0.35">
      <c r="B20" s="10" t="s">
        <v>18</v>
      </c>
      <c r="C20" s="10"/>
      <c r="D20" s="10"/>
      <c r="E20" s="10"/>
      <c r="F20" s="10"/>
      <c r="G20" s="10"/>
      <c r="J20" t="s">
        <v>13</v>
      </c>
    </row>
    <row r="21" spans="1:10" x14ac:dyDescent="0.35">
      <c r="A21" s="9" t="s">
        <v>14</v>
      </c>
      <c r="B21" s="8">
        <v>10748.220160000001</v>
      </c>
      <c r="C21" s="8">
        <v>10536.17036</v>
      </c>
      <c r="D21" s="8">
        <v>8122.2724049999997</v>
      </c>
      <c r="E21" s="8">
        <v>13336.36729</v>
      </c>
      <c r="F21" s="8">
        <v>7747.0237500000003</v>
      </c>
      <c r="G21" s="8">
        <v>9701.8501639999995</v>
      </c>
      <c r="H21">
        <f t="shared" si="0"/>
        <v>10031.9840215</v>
      </c>
      <c r="I21">
        <f t="shared" si="1"/>
        <v>757.61279174131323</v>
      </c>
      <c r="J21">
        <f>_xlfn.T.TEST(B15:G15,B21:G21,2,2)</f>
        <v>3.9906206056066163E-3</v>
      </c>
    </row>
    <row r="22" spans="1:10" x14ac:dyDescent="0.35">
      <c r="A22" s="9" t="s">
        <v>16</v>
      </c>
      <c r="B22" s="8">
        <v>11427.96898</v>
      </c>
      <c r="C22" s="8">
        <v>10426.878140000001</v>
      </c>
      <c r="D22" s="8">
        <v>8347.433959</v>
      </c>
      <c r="E22" s="8">
        <v>13355.0311</v>
      </c>
      <c r="F22" s="8">
        <v>8569.80825</v>
      </c>
      <c r="G22" s="8">
        <v>9508.3631509999996</v>
      </c>
      <c r="H22">
        <f t="shared" si="0"/>
        <v>10272.580596666667</v>
      </c>
      <c r="I22">
        <f t="shared" si="1"/>
        <v>708.08589205676242</v>
      </c>
      <c r="J22">
        <f t="shared" ref="J22:J25" si="4">_xlfn.T.TEST(B16:G16,B22:G22,2,2)</f>
        <v>4.0712870099242106E-2</v>
      </c>
    </row>
    <row r="23" spans="1:10" x14ac:dyDescent="0.35">
      <c r="A23" s="9" t="s">
        <v>15</v>
      </c>
      <c r="B23" s="8">
        <v>7270.7931429999999</v>
      </c>
      <c r="C23" s="8">
        <v>8031.3092269999997</v>
      </c>
      <c r="D23" s="8">
        <v>6699.9313380000003</v>
      </c>
      <c r="E23" s="8">
        <v>10600.486000000001</v>
      </c>
      <c r="F23" s="8">
        <v>5976.8684999999996</v>
      </c>
      <c r="G23" s="8">
        <v>7832.8140409999996</v>
      </c>
      <c r="H23">
        <f t="shared" si="0"/>
        <v>7735.3670415000006</v>
      </c>
      <c r="I23">
        <f t="shared" si="1"/>
        <v>593.62954836548136</v>
      </c>
      <c r="J23">
        <f t="shared" si="4"/>
        <v>5.5282358060164708E-4</v>
      </c>
    </row>
    <row r="24" spans="1:10" x14ac:dyDescent="0.35">
      <c r="A24" s="9" t="s">
        <v>4</v>
      </c>
      <c r="B24" s="8">
        <v>2441.1764710000002</v>
      </c>
      <c r="C24" s="8">
        <v>2294.117647</v>
      </c>
      <c r="D24" s="8">
        <v>3450.9803919999999</v>
      </c>
      <c r="E24" s="8">
        <v>2911.7647059000001</v>
      </c>
      <c r="F24" s="8">
        <v>3333.333333</v>
      </c>
      <c r="G24" s="8">
        <v>3431.3725490000002</v>
      </c>
      <c r="H24">
        <f t="shared" si="0"/>
        <v>2977.1241829833339</v>
      </c>
      <c r="I24">
        <f t="shared" si="1"/>
        <v>191.17879813503018</v>
      </c>
      <c r="J24">
        <f t="shared" si="4"/>
        <v>5.0904933526142065E-4</v>
      </c>
    </row>
    <row r="25" spans="1:10" x14ac:dyDescent="0.35">
      <c r="A25" s="9" t="s">
        <v>5</v>
      </c>
      <c r="B25" s="8">
        <v>1573.8676330000001</v>
      </c>
      <c r="C25" s="8">
        <v>1696.737545</v>
      </c>
      <c r="D25" s="8">
        <v>1374.464473</v>
      </c>
      <c r="E25" s="8">
        <v>2397.969548</v>
      </c>
      <c r="F25" s="8">
        <v>1243.6875</v>
      </c>
      <c r="G25" s="8">
        <v>1605.251548</v>
      </c>
      <c r="H25">
        <f t="shared" si="0"/>
        <v>1648.6630411666665</v>
      </c>
      <c r="I25">
        <f t="shared" si="1"/>
        <v>150.04076794614303</v>
      </c>
      <c r="J25">
        <f t="shared" si="4"/>
        <v>3.0077598845668536E-7</v>
      </c>
    </row>
  </sheetData>
  <mergeCells count="6">
    <mergeCell ref="B20:G20"/>
    <mergeCell ref="B1:G1"/>
    <mergeCell ref="Z1:AE1"/>
    <mergeCell ref="B2:G2"/>
    <mergeCell ref="B8:G8"/>
    <mergeCell ref="B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2024-07-11T11:41:44Z</dcterms:modified>
</cp:coreProperties>
</file>